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filterPrivacy="1" defaultThemeVersion="124226"/>
  <bookViews>
    <workbookView xWindow="0" yWindow="0" windowWidth="28770" windowHeight="11880" xr2:uid="{00000000-000D-0000-FFFF-FFFF00000000}"/>
  </bookViews>
  <sheets>
    <sheet name="Лист1" sheetId="1" r:id="rId1"/>
  </sheets>
  <definedNames>
    <definedName name="Ответы">Лист1!$B$116:$B$118</definedName>
  </definedNames>
  <calcPr calcId="171027"/>
</workbook>
</file>

<file path=xl/calcChain.xml><?xml version="1.0" encoding="utf-8"?>
<calcChain xmlns="http://schemas.openxmlformats.org/spreadsheetml/2006/main">
  <c r="E74" i="1" l="1"/>
  <c r="E83" i="1"/>
  <c r="E82" i="1"/>
  <c r="E80" i="1"/>
  <c r="E81" i="1"/>
  <c r="E100" i="1"/>
  <c r="E101" i="1"/>
  <c r="E88" i="1"/>
  <c r="E114" i="1"/>
  <c r="E113" i="1"/>
  <c r="E112" i="1"/>
  <c r="E111" i="1"/>
  <c r="E109" i="1" l="1"/>
  <c r="E104" i="1"/>
  <c r="E97" i="1"/>
  <c r="E60" i="1"/>
  <c r="E61" i="1"/>
  <c r="E62" i="1"/>
  <c r="E34" i="1" l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9" i="1" l="1"/>
  <c r="E30" i="1"/>
  <c r="E31" i="1"/>
  <c r="E32" i="1"/>
  <c r="E33" i="1"/>
  <c r="E54" i="1"/>
  <c r="E55" i="1"/>
  <c r="E56" i="1"/>
  <c r="E57" i="1"/>
  <c r="E58" i="1"/>
  <c r="E59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4" i="1"/>
  <c r="E85" i="1"/>
  <c r="E86" i="1"/>
  <c r="E87" i="1"/>
  <c r="E89" i="1"/>
  <c r="E90" i="1"/>
  <c r="E91" i="1"/>
  <c r="E92" i="1"/>
  <c r="E93" i="1"/>
  <c r="E94" i="1"/>
  <c r="E95" i="1"/>
  <c r="E96" i="1"/>
  <c r="E98" i="1"/>
  <c r="E99" i="1"/>
  <c r="E102" i="1"/>
  <c r="E103" i="1"/>
  <c r="E105" i="1"/>
  <c r="E106" i="1"/>
  <c r="E107" i="1"/>
  <c r="E108" i="1"/>
  <c r="E6" i="1" l="1"/>
  <c r="E7" i="1"/>
  <c r="E4" i="1" l="1"/>
  <c r="E3" i="1"/>
  <c r="E115" i="1" s="1"/>
  <c r="D117" i="1" s="1"/>
  <c r="E5" i="1"/>
</calcChain>
</file>

<file path=xl/sharedStrings.xml><?xml version="1.0" encoding="utf-8"?>
<sst xmlns="http://schemas.openxmlformats.org/spreadsheetml/2006/main" count="436" uniqueCount="276">
  <si>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</si>
  <si>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</si>
  <si>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</si>
  <si>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</si>
  <si>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</si>
  <si>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</si>
  <si>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</si>
  <si>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</si>
  <si>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</si>
  <si>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3.1.</t>
  </si>
  <si>
    <t xml:space="preserve">3.2. </t>
  </si>
  <si>
    <t>3.3.</t>
  </si>
  <si>
    <t>3.4.</t>
  </si>
  <si>
    <t>3.5.</t>
  </si>
  <si>
    <t>3.6.</t>
  </si>
  <si>
    <t>3.7.</t>
  </si>
  <si>
    <t>Да</t>
  </si>
  <si>
    <t>Нет</t>
  </si>
  <si>
    <t xml:space="preserve"> Ваш комментарий (опишите вкратце ситуацию)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</si>
  <si>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</si>
  <si>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</si>
  <si>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</si>
  <si>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</si>
  <si>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</si>
  <si>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</si>
  <si>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</si>
  <si>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</si>
  <si>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</si>
  <si>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</si>
  <si>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</si>
  <si>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</si>
  <si>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</si>
  <si>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</si>
  <si>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6.1.</t>
  </si>
  <si>
    <t>6.2.</t>
  </si>
  <si>
    <t>6.3.</t>
  </si>
  <si>
    <t>6.4.</t>
  </si>
  <si>
    <t>6.5.</t>
  </si>
  <si>
    <t>6.6.</t>
  </si>
  <si>
    <t>7.1.</t>
  </si>
  <si>
    <t>7.2.</t>
  </si>
  <si>
    <t>7.3.</t>
  </si>
  <si>
    <t>8.1.</t>
  </si>
  <si>
    <t>8.2.</t>
  </si>
  <si>
    <t>8.3.</t>
  </si>
  <si>
    <t>8.4.</t>
  </si>
  <si>
    <t>8.5.</t>
  </si>
  <si>
    <t>9.1.</t>
  </si>
  <si>
    <t>9.2.</t>
  </si>
  <si>
    <t>9.3.</t>
  </si>
  <si>
    <t>Вес в баллах (4, 2 или 0 на каждый пункт)</t>
  </si>
  <si>
    <t>Сумма баллов</t>
  </si>
  <si>
    <t>Сайт оптимизирован на</t>
  </si>
  <si>
    <t>%</t>
  </si>
  <si>
    <t>Частично</t>
  </si>
  <si>
    <t>Ответ Да/Частично/Нет</t>
  </si>
  <si>
    <t>Коммерческие факторы</t>
  </si>
  <si>
    <t>1.4.</t>
  </si>
  <si>
    <t>1.5.</t>
  </si>
  <si>
    <t>6.7.</t>
  </si>
  <si>
    <t>6.8.</t>
  </si>
  <si>
    <t>Есть</t>
  </si>
  <si>
    <t>Отсутствуют</t>
  </si>
  <si>
    <t>Не требуется</t>
  </si>
  <si>
    <t>Отсутствует</t>
  </si>
  <si>
    <t>Компания</t>
  </si>
  <si>
    <t>Описаны этапы развития компании, рост, увеличение товарных предложений</t>
  </si>
  <si>
    <t>Описана история компании</t>
  </si>
  <si>
    <t>Нет информации о сотрудниках</t>
  </si>
  <si>
    <t>Блок-схема структуры компании, отделы, департаменты, бизнес-процессы</t>
  </si>
  <si>
    <t>Есть структура компании</t>
  </si>
  <si>
    <t>Раздел с вакансиями</t>
  </si>
  <si>
    <t>Есть информация о сотрудниках, работающих в компании, их опыте, достижениях.</t>
  </si>
  <si>
    <t>Есть раздел с вакансиями компании</t>
  </si>
  <si>
    <t>Есть информация о партнерах компании, поставщиках.</t>
  </si>
  <si>
    <t>Указаны полные контакты с индексом, больше упоминаний на сайте</t>
  </si>
  <si>
    <t>Указаны без индекса и только на странице Контакты</t>
  </si>
  <si>
    <t>1.6.</t>
  </si>
  <si>
    <t>Контакты всех филиалов. Можно также со структурой, персоналом</t>
  </si>
  <si>
    <t>Представители компании в других регионах, странах.</t>
  </si>
  <si>
    <t>Есть раздел с реквизитами компании</t>
  </si>
  <si>
    <t>1.7.</t>
  </si>
  <si>
    <t>1.8.</t>
  </si>
  <si>
    <t>1.9.</t>
  </si>
  <si>
    <t>1.10.</t>
  </si>
  <si>
    <t>Информация о клиентах компании</t>
  </si>
  <si>
    <t>Детальная информация по графику работы компании, основного офиса, филиалов</t>
  </si>
  <si>
    <t>Наличие слогана в шапке сайта, желательно в левом верхнем углу</t>
  </si>
  <si>
    <t>Наличие логотипа в шапке сайта, желательно в левом верхнем углу</t>
  </si>
  <si>
    <t>Размещение логотипов авторитетных сервисов, например VISA</t>
  </si>
  <si>
    <t>Слоган отсутствует</t>
  </si>
  <si>
    <t>Логотип есть</t>
  </si>
  <si>
    <t>Наличие блока «Наши преимущества»</t>
  </si>
  <si>
    <t>Размещены</t>
  </si>
  <si>
    <t>Отзывов нет</t>
  </si>
  <si>
    <t>Фотографии отсуствуют</t>
  </si>
  <si>
    <t>Раздел отсутствует</t>
  </si>
  <si>
    <t>Есть раздел со свежими новостями компании</t>
  </si>
  <si>
    <t>Есть раздел с отзывами и рекомендациями</t>
  </si>
  <si>
    <t>Есть раздел-галерея с фотографиями и сканами официальных документов</t>
  </si>
  <si>
    <t>Есть раздел-галерея с фотографиями грамот, достижений, патентов, публикаций</t>
  </si>
  <si>
    <t>Есть раздел с примерами работ, товаров, продукции и т.д.</t>
  </si>
  <si>
    <t>Есть раздел с информацией по работе с оптовыми клиентами, партнерами</t>
  </si>
  <si>
    <t>Есть раздел с информацией для корпоративных клиентов</t>
  </si>
  <si>
    <t>На странице контакты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</si>
  <si>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</si>
  <si>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</si>
  <si>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</si>
  <si>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</si>
  <si>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</si>
  <si>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</si>
  <si>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</si>
  <si>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</si>
  <si>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</si>
  <si>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</si>
  <si>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</si>
  <si>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</si>
  <si>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</si>
  <si>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</si>
  <si>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Сервис</t>
  </si>
  <si>
    <t>2.7.</t>
  </si>
  <si>
    <t>2.8.</t>
  </si>
  <si>
    <t>2.9.</t>
  </si>
  <si>
    <t>2.10.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</si>
  <si>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</si>
  <si>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</si>
  <si>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</si>
  <si>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</si>
  <si>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</si>
  <si>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</si>
  <si>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</si>
  <si>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</si>
  <si>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</si>
  <si>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2.22.</t>
  </si>
  <si>
    <t>2.23.</t>
  </si>
  <si>
    <t>Удобный поиск по каталогу товаров/услуг, система фильтарции, сортировки и т. п.</t>
  </si>
  <si>
    <t>Осуществляется ли обслуживание, ремонт и пр. компанией, какие условия.</t>
  </si>
  <si>
    <t>Персональный менеджер, бесплатный телефон горячей линии</t>
  </si>
  <si>
    <t>Наличие видео-роликов или собственного канала на youtube</t>
  </si>
  <si>
    <t>Наличие формы поиска на видном месте</t>
  </si>
  <si>
    <t>Кнопки «Поделиться» в социальных сетях</t>
  </si>
  <si>
    <t>Возможность в один клик перейти на страницу диалога с представительством в соц. сети</t>
  </si>
  <si>
    <t>Оплата товара в кредит онлайн</t>
  </si>
  <si>
    <t>2.24.</t>
  </si>
  <si>
    <t>На сайте есть калькулятор, онлайн расчет стоимости услуг, товаров, доставки и т. п.</t>
  </si>
  <si>
    <t>Реализована возможность сравнить товары</t>
  </si>
  <si>
    <t>Есть возможность скачать прайс-лист в удобном формате</t>
  </si>
  <si>
    <t>Можно скачать прайс-лист</t>
  </si>
  <si>
    <t>Можно сравнивать товары</t>
  </si>
  <si>
    <t>Система фильтрации есть</t>
  </si>
  <si>
    <t>Есть кнопки «Обратный звонок», «Перезвонить» и так далее</t>
  </si>
  <si>
    <t>Виджет отсутствует</t>
  </si>
  <si>
    <t>Есть сервис захвата посетителя, например, callbackhunter</t>
  </si>
  <si>
    <t>Действия купить и добавить в корзину реализованы через кнопки</t>
  </si>
  <si>
    <t>Не предусмотрена</t>
  </si>
  <si>
    <t>Предусмотрена консультация клиента по телефону</t>
  </si>
  <si>
    <t>Форма поиска отсутствует</t>
  </si>
  <si>
    <t>Есть рассылка подписавшимся клиентам о новых товарах, услугах, информации</t>
  </si>
  <si>
    <t>Возможности подписки нет, рассылки нет</t>
  </si>
  <si>
    <t>Предоставляются услуги, в которых может возникнуть необходимость при покупке основного предложения.</t>
  </si>
  <si>
    <t>Детализация услуги, товара - что включает в себя услуга: замер, проектирование, доставка, монтаж.</t>
  </si>
  <si>
    <t>Такого функционала нет</t>
  </si>
  <si>
    <t>Есть оплата покупок картой</t>
  </si>
  <si>
    <t>Есть возможность самовывоза</t>
  </si>
  <si>
    <t>Есть оплата через Сбербанк Онлайн, Альфа Клик и проч.</t>
  </si>
  <si>
    <t>Такой возможности нет</t>
  </si>
  <si>
    <t>Есть адреса сервисных центров</t>
  </si>
  <si>
    <t>Разделы для клиентов</t>
  </si>
  <si>
    <t>3.8.</t>
  </si>
  <si>
    <t>3.9.</t>
  </si>
  <si>
    <t>Подробный раздел вопрос-ответ</t>
  </si>
  <si>
    <t>Раздел с советами по выбору продукции или услуг</t>
  </si>
  <si>
    <t>Гарантийные обязательства</t>
  </si>
  <si>
    <t>Раздел с таблицами всех размеров</t>
  </si>
  <si>
    <t>Инструкции к продаваемым товарам с возможностью скачивания</t>
  </si>
  <si>
    <t>Описаны условия доставки и все возможные ее варианты</t>
  </si>
  <si>
    <t>Описаны все варианты оплаты, условия, комиссии.</t>
  </si>
  <si>
    <t>Описаны</t>
  </si>
  <si>
    <t>Описаны условия возврата денег/товара, как происходит, в каких случаях и сколько.</t>
  </si>
  <si>
    <t>Наличие договора публичной оферты</t>
  </si>
  <si>
    <t>Раздел FAQ на сайте отсутствует</t>
  </si>
  <si>
    <t>Такой информации нет</t>
  </si>
  <si>
    <t>Спецпредложения</t>
  </si>
  <si>
    <t>Системы скидок, накопительные системы и т. п.</t>
  </si>
  <si>
    <t>Наличие раздела «Распродажа»</t>
  </si>
  <si>
    <t>Наличие блока «ХИТы продаж»</t>
  </si>
  <si>
    <t>Наличие собственных бонусов</t>
  </si>
  <si>
    <t>Бонусов нет</t>
  </si>
  <si>
    <t>Карточки товара</t>
  </si>
  <si>
    <t>Подробные технические характеристики товара</t>
  </si>
  <si>
    <t>Видео-обзоры от лица магазина, так и от лица покупателя</t>
  </si>
  <si>
    <t>Наличие формы с комментариями</t>
  </si>
  <si>
    <t>Информация о доступных для заказа размерах</t>
  </si>
  <si>
    <t>Старая/ новая цена</t>
  </si>
  <si>
    <t>Информация об оплате, возможно продублировать иконками и логотипами платежных систем</t>
  </si>
  <si>
    <t>Внешние факторы</t>
  </si>
  <si>
    <t>Упоминания названия бренда в Интернете, особенно СМИ + брендованный трафик из органической выдачи</t>
  </si>
  <si>
    <t>Упоминание примерного срока доставки товара</t>
  </si>
  <si>
    <t>Функционал быстрого просмотра товара во всплывающем окне</t>
  </si>
  <si>
    <t>Компания зарегистрирована в сервисах Я.Карты и Google Мой бизнес</t>
  </si>
  <si>
    <t>Зарегистрирована</t>
  </si>
  <si>
    <t>Сайт зарегистрирован в Я.Каталог, DMOZ, http://list.mail.ru/. Особенно важен — ЯК</t>
  </si>
  <si>
    <t>Есть в Я.Каталог</t>
  </si>
  <si>
    <t>Не найдено</t>
  </si>
  <si>
    <t>Отзывы на сторонних сайтах с отзывами, например, flamp.ru</t>
  </si>
  <si>
    <t>Сайт не найден</t>
  </si>
  <si>
    <t>Главная страница</t>
  </si>
  <si>
    <t>Слайдер с главной информцаией. желательно наличие формы захвата (обратной связи)</t>
  </si>
  <si>
    <t>Наличие в видимой части уникального торгового предложения</t>
  </si>
  <si>
    <t>Важные процессы описанные инфографикой, например процесс доставки</t>
  </si>
  <si>
    <t>Страницы каталога</t>
  </si>
  <si>
    <t>УТП есть</t>
  </si>
  <si>
    <t>Инфографики нет</t>
  </si>
  <si>
    <t>При клике на изображение пользователь должен попадать на карточку товара</t>
  </si>
  <si>
    <t>Есть возможность купить товар в 1 клик, кнопка быстрого заказа или покупки</t>
  </si>
  <si>
    <t>Асоортимент большой</t>
  </si>
  <si>
    <t>Переход на карточку товара</t>
  </si>
  <si>
    <t>Есть отметки на товаре: Новинка, Хит продаж, Распродажа и так далее</t>
  </si>
  <si>
    <t>Техническая часть</t>
  </si>
  <si>
    <t>9.4.</t>
  </si>
  <si>
    <t>9.5.</t>
  </si>
  <si>
    <t>9.6.</t>
  </si>
  <si>
    <t>9.7.</t>
  </si>
  <si>
    <t>9.8.</t>
  </si>
  <si>
    <t>Цена должна выражаться в рублевом эквиваленте и с обозначением р. или руб., но не рублей или ₽.
Правильный пример:
2000 р
2000 руб.
Неправильный пример:
2000 рублей
2000 ₽</t>
  </si>
  <si>
    <t>Название товара обязательно должно содержать название категории, желательно в единственном числе.
Пример:
Каталог:
Телевизоры
Пылесосы
Телефоны
Категория — телевизоры
Название товара на разводящей странице (каталожной) и в карточке товара — телевизор samsung ue22h5610ak</t>
  </si>
  <si>
    <t>В ЧПУ карточки товара интернет-магазина необходимо наличие уровня вложенности catalog (или katalog) и название категории
Правильный пример:
site.ru/catalog/televizor/samsung-ue22h5610ak,
Неправильный пример:
site.ru/vse-tovary/televizor/samsung-ue22h5610ak</t>
  </si>
  <si>
    <t>Желательно в урлах карточек товаров использовать следующие слова:
— goods
— product
— item
Например:
site.ru/catalog/televizor/product121</t>
  </si>
  <si>
    <t>Используется руб.</t>
  </si>
  <si>
    <t>Условие выполняется</t>
  </si>
  <si>
    <t>Используется product</t>
  </si>
  <si>
    <t>5.10.</t>
  </si>
  <si>
    <t>Не используется</t>
  </si>
  <si>
    <t>В адресе карточки товара соблюдены уровни вложенности</t>
  </si>
  <si>
    <t>Используется микроразметка карточек товаров. Подробнее: https://yandex.ru/support/webmaster/schema-org/what-is-schema-org.xml и https://developers.google.com/search/docs/data-types/products?visit_id=1-636206868626266346-1375536964&amp;rd=1</t>
  </si>
  <si>
    <t>Используется</t>
  </si>
  <si>
    <t>Используется сервис улучшения сниппетов в Яндекс https://yandex.ru/support/webmaster/goods-prices/shop-owners.xml</t>
  </si>
  <si>
    <t>Длина заголовка Title не превышает 70 символов</t>
  </si>
  <si>
    <t>Превышает</t>
  </si>
  <si>
    <t>Соответствует</t>
  </si>
  <si>
    <t>Title соответствует содержимому страницы. Пример: Цены в title - Цены на 1 экране страницы https://www.seonews.ru/upload/medialibrary/933/9338bfdae5230b7d9680ffb639893c2e.jpg
На главной и всех внутренних страницах, карточках товаров</t>
  </si>
  <si>
    <t>1.25.</t>
  </si>
  <si>
    <t>На странице "Контакты" реализована схема проезда.</t>
  </si>
  <si>
    <t>Реализована</t>
  </si>
  <si>
    <t>Обязательное упоминание телефонов в шапке сайта, на странице «Контакты» и в футере сайта. Телефон городской, мобильный.</t>
  </si>
  <si>
    <t>Наличие активных страниц компании во всех соц.сетях</t>
  </si>
  <si>
    <t>Отсутствует реклама сторонних ресурсов. Например, рекламные блоки Google Adwords, Яндекс.Директ. Отсутствует агрессивная реклама скидок магазина (всплывающие баннеры).</t>
  </si>
  <si>
    <t>9.9.</t>
  </si>
  <si>
    <t>Сайт использует протокол https://</t>
  </si>
  <si>
    <t>Использует</t>
  </si>
  <si>
    <t>Сайт присутствует в Яндекс Маркете</t>
  </si>
  <si>
    <t>Сайт присутствует в Google Merchant Center / Google Shopping (https://www.google.ru/retail/merchant-center/)</t>
  </si>
  <si>
    <t>Большое количество товарных категорий / услуг.</t>
  </si>
  <si>
    <t>Большое количество товарных позиций внутри категории / видов услуг</t>
  </si>
  <si>
    <t>Наличие фотографий товара с разных ракурсов</t>
  </si>
  <si>
    <t>3D-модель/обзор товара</t>
  </si>
  <si>
    <t>Кнопки действия «купить», «добавить в корзину» должны быть кнопками, а не ссылками. Пример реализации: http://prntscr.com/dyvscr</t>
  </si>
  <si>
    <t>Если товара нет в наличии — функционал «сообщить о поступлении»</t>
  </si>
  <si>
    <t>5.11.</t>
  </si>
  <si>
    <t>Информация о наличии на складе и о доставке</t>
  </si>
  <si>
    <t>Отзывы о товаре, услуге на сайте</t>
  </si>
  <si>
    <t>Есть рейтинг популярности товара</t>
  </si>
  <si>
    <t>5.12.</t>
  </si>
  <si>
    <t>5.13.</t>
  </si>
  <si>
    <t>Есть несколько вариантов доставки: http://prntscr.com/dywjai</t>
  </si>
  <si>
    <t>5.14.</t>
  </si>
  <si>
    <t>Широкий выбор способов оплаты http://prntscr.com/dyx8ec</t>
  </si>
  <si>
    <t>Наличие виджета онлайн-консультант (LiveTex и прочие)</t>
  </si>
  <si>
    <t>Представлена информация об акциях и скидках компании (Обязательно должен быть указан дедлайн: скидка не может быть вечной.) http://prntscr.com/dyxdex</t>
  </si>
  <si>
    <t xml:space="preserve">Есть блок с сопутствующими товарами / услугами. </t>
  </si>
  <si>
    <t>2.11.</t>
  </si>
  <si>
    <t>2.21.</t>
  </si>
  <si>
    <t>8.6.</t>
  </si>
  <si>
    <t>Наличие рейтинга товара на странице каталога, также в карточке товара</t>
  </si>
  <si>
    <t>8.7.</t>
  </si>
  <si>
    <t>Всего возможных 416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</si>
</sst>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3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" borderId="0" xfId="0" applyFont="1" applyFill="1" applyBorder="1"/>
    <xf numFmtId="0" fontId="4" fillId="5" borderId="3" xfId="0" applyFont="1" applyFill="1" applyBorder="1"/>
    <xf numFmtId="0" fontId="4" fillId="5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2" fontId="5" fillId="4" borderId="6" xfId="0" applyNumberFormat="1" applyFont="1" applyFill="1" applyBorder="1"/>
    <xf numFmtId="0" fontId="5" fillId="4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5" fillId="5" borderId="0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0" borderId="1" xfId="0" applyNumberFormat="1" applyFont="1" applyBorder="1"/>
    <xf numFmtId="0" fontId="3" fillId="3" borderId="1" xfId="0" applyNumberFormat="1" applyFont="1" applyFill="1" applyBorder="1"/>
    <xf numFmtId="0" fontId="3" fillId="0" borderId="1" xfId="0" applyNumberFormat="1" applyFont="1" applyFill="1" applyBorder="1"/>
    <xf numFmtId="0" fontId="3" fillId="2" borderId="0" xfId="0" applyNumberFormat="1" applyFont="1" applyFill="1"/>
    <xf numFmtId="0" fontId="0" fillId="0" borderId="0" xfId="0" applyNumberFormat="1"/>
    <xf numFmtId="17" fontId="3" fillId="3" borderId="1" xfId="0" applyNumberFormat="1" applyFont="1" applyFill="1" applyBorder="1"/>
    <xf numFmtId="17" fontId="3" fillId="0" borderId="1" xfId="0" applyNumberFormat="1" applyFont="1" applyBorder="1"/>
    <xf numFmtId="16" fontId="3" fillId="0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6" borderId="1" xfId="0" applyFont="1" applyFill="1" applyBorder="1"/>
    <xf numFmtId="0" fontId="1" fillId="0" borderId="1" xfId="1" applyFont="1" applyBorder="1"/>
    <xf numFmtId="0" fontId="3" fillId="6" borderId="0" xfId="0" applyNumberFormat="1" applyFont="1" applyFill="1" applyBorder="1"/>
    <xf numFmtId="0" fontId="3" fillId="6" borderId="0" xfId="0" applyFont="1" applyFill="1" applyBorder="1"/>
    <xf numFmtId="0" fontId="3" fillId="3" borderId="2" xfId="0" applyNumberFormat="1" applyFont="1" applyFill="1" applyBorder="1"/>
    <xf numFmtId="0" fontId="3" fillId="6" borderId="8" xfId="0" applyNumberFormat="1" applyFont="1" applyFill="1" applyBorder="1"/>
    <xf numFmtId="0" fontId="3" fillId="6" borderId="1" xfId="0" applyNumberFormat="1" applyFont="1" applyFill="1" applyBorder="1"/>
    <xf numFmtId="0" fontId="3" fillId="0" borderId="2" xfId="0" applyNumberFormat="1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8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8"/>
  <sheetViews>
    <sheetView tabSelected="1" zoomScaleNormal="100" workbookViewId="0">
      <selection activeCell="D74" sqref="D74"/>
    </sheetView>
  </sheetViews>
  <sheetFormatPr defaultRowHeight="15" x14ac:dyDescent="0.25"/>
  <cols>
    <col min="1" max="1" width="8" style="36" customWidth="1"/>
    <col min="2" max="2" width="69" customWidth="1"/>
    <col min="3" max="3" width="16.42578125" customWidth="1"/>
    <col min="4" max="4" width="54.85546875" customWidth="1"/>
    <col min="5" max="5" width="16.140625" style="19" customWidth="1"/>
  </cols>
  <sheetData>
    <row r="1" spans="1:5" ht="63" x14ac:dyDescent="0.25">
      <c r="A1" s="51" t="s">
        <v>56</v>
      </c>
      <c r="B1" s="51"/>
      <c r="C1" s="2" t="s">
        <v>55</v>
      </c>
      <c r="D1" s="8" t="s">
        <v>18</v>
      </c>
      <c r="E1" s="2" t="s">
        <v>50</v>
      </c>
    </row>
    <row r="2" spans="1:5" ht="15.75" x14ac:dyDescent="0.25">
      <c r="A2" s="31">
        <v>1</v>
      </c>
      <c r="B2" s="11" t="s">
        <v>65</v>
      </c>
      <c r="C2" s="11"/>
      <c r="D2" s="12"/>
      <c r="E2" s="18"/>
    </row>
    <row r="3" spans="1:5" ht="31.5" x14ac:dyDescent="0.25">
      <c r="A3" s="32" t="s">
        <v>0</v>
      </c>
      <c r="B3" s="3" t="s">
        <v>66</v>
      </c>
      <c r="C3" s="4" t="s">
        <v>16</v>
      </c>
      <c r="D3" s="3" t="s">
        <v>67</v>
      </c>
      <c r="E3" s="5">
        <f>SEARCH(LEFT(C3),"н ч д")-1</f>
        <v>4</v>
      </c>
    </row>
    <row r="4" spans="1:5" ht="31.5" x14ac:dyDescent="0.25">
      <c r="A4" s="32" t="s">
        <v>1</v>
      </c>
      <c r="B4" s="3" t="s">
        <v>72</v>
      </c>
      <c r="C4" s="4" t="s">
        <v>17</v>
      </c>
      <c r="D4" s="3" t="s">
        <v>68</v>
      </c>
      <c r="E4" s="5">
        <f>SEARCH(LEFT(C4),"н ч д")-1</f>
        <v>0</v>
      </c>
    </row>
    <row r="5" spans="1:5" ht="31.5" x14ac:dyDescent="0.25">
      <c r="A5" s="32" t="s">
        <v>2</v>
      </c>
      <c r="B5" s="6" t="s">
        <v>69</v>
      </c>
      <c r="C5" s="4" t="s">
        <v>16</v>
      </c>
      <c r="D5" s="3" t="s">
        <v>70</v>
      </c>
      <c r="E5" s="5">
        <f t="shared" ref="E5:E62" si="0">SEARCH(LEFT(C5),"н ч д")-1</f>
        <v>4</v>
      </c>
    </row>
    <row r="6" spans="1:5" ht="15.75" x14ac:dyDescent="0.25">
      <c r="A6" s="33" t="s">
        <v>57</v>
      </c>
      <c r="B6" s="6" t="s">
        <v>71</v>
      </c>
      <c r="C6" s="4" t="s">
        <v>16</v>
      </c>
      <c r="D6" s="3" t="s">
        <v>73</v>
      </c>
      <c r="E6" s="5">
        <f t="shared" si="0"/>
        <v>4</v>
      </c>
    </row>
    <row r="7" spans="1:5" ht="15.75" x14ac:dyDescent="0.25">
      <c r="A7" s="33" t="s">
        <v>58</v>
      </c>
      <c r="B7" s="6" t="s">
        <v>74</v>
      </c>
      <c r="C7" s="4" t="s">
        <v>16</v>
      </c>
      <c r="D7" s="3" t="s">
        <v>61</v>
      </c>
      <c r="E7" s="5">
        <f t="shared" si="0"/>
        <v>4</v>
      </c>
    </row>
    <row r="8" spans="1:5" ht="31.5" x14ac:dyDescent="0.25">
      <c r="A8" s="33" t="s">
        <v>77</v>
      </c>
      <c r="B8" s="6" t="s">
        <v>75</v>
      </c>
      <c r="C8" s="4" t="s">
        <v>17</v>
      </c>
      <c r="D8" s="3" t="s">
        <v>76</v>
      </c>
      <c r="E8" s="5">
        <f t="shared" si="0"/>
        <v>0</v>
      </c>
    </row>
    <row r="9" spans="1:5" ht="31.5" x14ac:dyDescent="0.25">
      <c r="A9" s="33" t="s">
        <v>81</v>
      </c>
      <c r="B9" s="6" t="s">
        <v>244</v>
      </c>
      <c r="C9" s="4" t="s">
        <v>16</v>
      </c>
      <c r="D9" s="3" t="s">
        <v>61</v>
      </c>
      <c r="E9" s="5">
        <f t="shared" si="0"/>
        <v>4</v>
      </c>
    </row>
    <row r="10" spans="1:5" ht="15.75" x14ac:dyDescent="0.25">
      <c r="A10" s="33" t="s">
        <v>82</v>
      </c>
      <c r="B10" s="6" t="s">
        <v>80</v>
      </c>
      <c r="C10" s="4" t="s">
        <v>16</v>
      </c>
      <c r="D10" s="3" t="s">
        <v>61</v>
      </c>
      <c r="E10" s="5">
        <f t="shared" si="0"/>
        <v>4</v>
      </c>
    </row>
    <row r="11" spans="1:5" ht="15.75" x14ac:dyDescent="0.25">
      <c r="A11" s="33" t="s">
        <v>83</v>
      </c>
      <c r="B11" s="6" t="s">
        <v>78</v>
      </c>
      <c r="C11" s="4" t="s">
        <v>16</v>
      </c>
      <c r="D11" s="3" t="s">
        <v>63</v>
      </c>
      <c r="E11" s="5">
        <f t="shared" si="0"/>
        <v>4</v>
      </c>
    </row>
    <row r="12" spans="1:5" ht="15.75" x14ac:dyDescent="0.25">
      <c r="A12" s="33" t="s">
        <v>84</v>
      </c>
      <c r="B12" s="6" t="s">
        <v>242</v>
      </c>
      <c r="C12" s="4" t="s">
        <v>16</v>
      </c>
      <c r="D12" s="3" t="s">
        <v>243</v>
      </c>
      <c r="E12" s="5"/>
    </row>
    <row r="13" spans="1:5" ht="15.75" x14ac:dyDescent="0.25">
      <c r="A13" s="33" t="s">
        <v>105</v>
      </c>
      <c r="B13" s="6" t="s">
        <v>79</v>
      </c>
      <c r="C13" s="4" t="s">
        <v>16</v>
      </c>
      <c r="D13" s="3" t="s">
        <v>63</v>
      </c>
      <c r="E13" s="5">
        <f t="shared" si="0"/>
        <v>4</v>
      </c>
    </row>
    <row r="14" spans="1:5" ht="15.75" x14ac:dyDescent="0.25">
      <c r="A14" s="33" t="s">
        <v>106</v>
      </c>
      <c r="B14" s="6" t="s">
        <v>97</v>
      </c>
      <c r="C14" s="4" t="s">
        <v>16</v>
      </c>
      <c r="D14" s="3" t="s">
        <v>61</v>
      </c>
      <c r="E14" s="5">
        <f t="shared" si="0"/>
        <v>4</v>
      </c>
    </row>
    <row r="15" spans="1:5" ht="15.75" x14ac:dyDescent="0.25">
      <c r="A15" s="37" t="s">
        <v>107</v>
      </c>
      <c r="B15" s="6" t="s">
        <v>98</v>
      </c>
      <c r="C15" s="4" t="s">
        <v>17</v>
      </c>
      <c r="D15" s="3" t="s">
        <v>94</v>
      </c>
      <c r="E15" s="5">
        <f t="shared" si="0"/>
        <v>0</v>
      </c>
    </row>
    <row r="16" spans="1:5" ht="15.75" x14ac:dyDescent="0.25">
      <c r="A16" s="33" t="s">
        <v>108</v>
      </c>
      <c r="B16" s="6" t="s">
        <v>85</v>
      </c>
      <c r="C16" s="4" t="s">
        <v>16</v>
      </c>
      <c r="D16" s="3" t="s">
        <v>61</v>
      </c>
      <c r="E16" s="5">
        <f t="shared" si="0"/>
        <v>4</v>
      </c>
    </row>
    <row r="17" spans="1:5" ht="31.5" x14ac:dyDescent="0.25">
      <c r="A17" s="33" t="s">
        <v>109</v>
      </c>
      <c r="B17" s="6" t="s">
        <v>99</v>
      </c>
      <c r="C17" s="4" t="s">
        <v>17</v>
      </c>
      <c r="D17" s="3" t="s">
        <v>95</v>
      </c>
      <c r="E17" s="5">
        <f t="shared" si="0"/>
        <v>0</v>
      </c>
    </row>
    <row r="18" spans="1:5" ht="31.5" x14ac:dyDescent="0.25">
      <c r="A18" s="33" t="s">
        <v>110</v>
      </c>
      <c r="B18" s="6" t="s">
        <v>100</v>
      </c>
      <c r="C18" s="4" t="s">
        <v>17</v>
      </c>
      <c r="D18" s="3" t="s">
        <v>95</v>
      </c>
      <c r="E18" s="5">
        <f t="shared" si="0"/>
        <v>0</v>
      </c>
    </row>
    <row r="19" spans="1:5" ht="15.75" x14ac:dyDescent="0.25">
      <c r="A19" s="33" t="s">
        <v>111</v>
      </c>
      <c r="B19" s="6" t="s">
        <v>245</v>
      </c>
      <c r="C19" s="4" t="s">
        <v>16</v>
      </c>
      <c r="D19" s="3" t="s">
        <v>61</v>
      </c>
      <c r="E19" s="5">
        <f t="shared" si="0"/>
        <v>4</v>
      </c>
    </row>
    <row r="20" spans="1:5" ht="15.75" x14ac:dyDescent="0.25">
      <c r="A20" s="33" t="s">
        <v>112</v>
      </c>
      <c r="B20" s="6" t="s">
        <v>101</v>
      </c>
      <c r="C20" s="4" t="s">
        <v>17</v>
      </c>
      <c r="D20" s="3" t="s">
        <v>96</v>
      </c>
      <c r="E20" s="5">
        <f t="shared" si="0"/>
        <v>0</v>
      </c>
    </row>
    <row r="21" spans="1:5" ht="31.5" x14ac:dyDescent="0.25">
      <c r="A21" s="33" t="s">
        <v>113</v>
      </c>
      <c r="B21" s="6" t="s">
        <v>102</v>
      </c>
      <c r="C21" s="4" t="s">
        <v>16</v>
      </c>
      <c r="D21" s="3" t="s">
        <v>61</v>
      </c>
      <c r="E21" s="5">
        <f t="shared" si="0"/>
        <v>4</v>
      </c>
    </row>
    <row r="22" spans="1:5" ht="15.75" x14ac:dyDescent="0.25">
      <c r="A22" s="33" t="s">
        <v>114</v>
      </c>
      <c r="B22" s="6" t="s">
        <v>103</v>
      </c>
      <c r="C22" s="4" t="s">
        <v>16</v>
      </c>
      <c r="D22" s="3" t="s">
        <v>61</v>
      </c>
      <c r="E22" s="5">
        <f t="shared" si="0"/>
        <v>4</v>
      </c>
    </row>
    <row r="23" spans="1:5" ht="31.5" x14ac:dyDescent="0.25">
      <c r="A23" s="33" t="s">
        <v>115</v>
      </c>
      <c r="B23" s="6" t="s">
        <v>86</v>
      </c>
      <c r="C23" s="4" t="s">
        <v>16</v>
      </c>
      <c r="D23" s="3" t="s">
        <v>104</v>
      </c>
      <c r="E23" s="5">
        <f t="shared" si="0"/>
        <v>4</v>
      </c>
    </row>
    <row r="24" spans="1:5" ht="15.75" x14ac:dyDescent="0.25">
      <c r="A24" s="33" t="s">
        <v>116</v>
      </c>
      <c r="B24" s="6" t="s">
        <v>87</v>
      </c>
      <c r="C24" s="4" t="s">
        <v>17</v>
      </c>
      <c r="D24" s="3" t="s">
        <v>90</v>
      </c>
      <c r="E24" s="5">
        <f t="shared" si="0"/>
        <v>0</v>
      </c>
    </row>
    <row r="25" spans="1:5" ht="15.75" x14ac:dyDescent="0.25">
      <c r="A25" s="33" t="s">
        <v>117</v>
      </c>
      <c r="B25" s="6" t="s">
        <v>88</v>
      </c>
      <c r="C25" s="4" t="s">
        <v>16</v>
      </c>
      <c r="D25" s="3" t="s">
        <v>91</v>
      </c>
      <c r="E25" s="5">
        <f t="shared" si="0"/>
        <v>4</v>
      </c>
    </row>
    <row r="26" spans="1:5" ht="15.75" x14ac:dyDescent="0.25">
      <c r="A26" s="33" t="s">
        <v>118</v>
      </c>
      <c r="B26" s="6" t="s">
        <v>92</v>
      </c>
      <c r="C26" s="4" t="s">
        <v>16</v>
      </c>
      <c r="D26" s="3" t="s">
        <v>61</v>
      </c>
      <c r="E26" s="5">
        <f t="shared" si="0"/>
        <v>4</v>
      </c>
    </row>
    <row r="27" spans="1:5" ht="15.75" x14ac:dyDescent="0.25">
      <c r="A27" s="46" t="s">
        <v>241</v>
      </c>
      <c r="B27" s="6" t="s">
        <v>89</v>
      </c>
      <c r="C27" s="4" t="s">
        <v>16</v>
      </c>
      <c r="D27" s="3" t="s">
        <v>93</v>
      </c>
      <c r="E27" s="5">
        <f t="shared" si="0"/>
        <v>4</v>
      </c>
    </row>
    <row r="28" spans="1:5" ht="15.75" x14ac:dyDescent="0.25">
      <c r="A28" s="31">
        <v>2</v>
      </c>
      <c r="B28" s="11" t="s">
        <v>119</v>
      </c>
      <c r="C28" s="26"/>
      <c r="D28" s="40"/>
      <c r="E28" s="5"/>
    </row>
    <row r="29" spans="1:5" ht="31.5" x14ac:dyDescent="0.25">
      <c r="A29" s="32" t="s">
        <v>3</v>
      </c>
      <c r="B29" s="6" t="s">
        <v>144</v>
      </c>
      <c r="C29" s="4" t="s">
        <v>16</v>
      </c>
      <c r="D29" s="3" t="s">
        <v>61</v>
      </c>
      <c r="E29" s="5">
        <f t="shared" si="0"/>
        <v>4</v>
      </c>
    </row>
    <row r="30" spans="1:5" ht="31.5" x14ac:dyDescent="0.25">
      <c r="A30" s="32" t="s">
        <v>4</v>
      </c>
      <c r="B30" s="6" t="s">
        <v>135</v>
      </c>
      <c r="C30" s="4" t="s">
        <v>16</v>
      </c>
      <c r="D30" s="3" t="s">
        <v>149</v>
      </c>
      <c r="E30" s="5">
        <f t="shared" si="0"/>
        <v>4</v>
      </c>
    </row>
    <row r="31" spans="1:5" ht="15.75" x14ac:dyDescent="0.25">
      <c r="A31" s="32" t="s">
        <v>5</v>
      </c>
      <c r="B31" s="6" t="s">
        <v>145</v>
      </c>
      <c r="C31" s="4" t="s">
        <v>16</v>
      </c>
      <c r="D31" s="3" t="s">
        <v>148</v>
      </c>
      <c r="E31" s="5">
        <f t="shared" si="0"/>
        <v>4</v>
      </c>
    </row>
    <row r="32" spans="1:5" ht="15.75" x14ac:dyDescent="0.25">
      <c r="A32" s="32" t="s">
        <v>6</v>
      </c>
      <c r="B32" s="6" t="s">
        <v>146</v>
      </c>
      <c r="C32" s="4" t="s">
        <v>16</v>
      </c>
      <c r="D32" s="3" t="s">
        <v>147</v>
      </c>
      <c r="E32" s="5">
        <f t="shared" si="0"/>
        <v>4</v>
      </c>
    </row>
    <row r="33" spans="1:5" ht="31.5" x14ac:dyDescent="0.25">
      <c r="A33" s="32" t="s">
        <v>7</v>
      </c>
      <c r="B33" s="6" t="s">
        <v>136</v>
      </c>
      <c r="C33" s="4" t="s">
        <v>16</v>
      </c>
      <c r="D33" s="3" t="s">
        <v>61</v>
      </c>
      <c r="E33" s="5">
        <f t="shared" si="0"/>
        <v>4</v>
      </c>
    </row>
    <row r="34" spans="1:5" ht="15.75" x14ac:dyDescent="0.25">
      <c r="A34" s="32" t="s">
        <v>8</v>
      </c>
      <c r="B34" s="6" t="s">
        <v>137</v>
      </c>
      <c r="C34" s="4" t="s">
        <v>16</v>
      </c>
      <c r="D34" s="3" t="s">
        <v>61</v>
      </c>
      <c r="E34" s="5">
        <f t="shared" si="0"/>
        <v>4</v>
      </c>
    </row>
    <row r="35" spans="1:5" ht="15.75" x14ac:dyDescent="0.25">
      <c r="A35" s="33" t="s">
        <v>120</v>
      </c>
      <c r="B35" s="6" t="s">
        <v>150</v>
      </c>
      <c r="C35" s="4" t="s">
        <v>16</v>
      </c>
      <c r="D35" s="3" t="s">
        <v>61</v>
      </c>
      <c r="E35" s="5">
        <f t="shared" si="0"/>
        <v>4</v>
      </c>
    </row>
    <row r="36" spans="1:5" ht="15.75" x14ac:dyDescent="0.25">
      <c r="A36" s="33" t="s">
        <v>121</v>
      </c>
      <c r="B36" s="6" t="s">
        <v>267</v>
      </c>
      <c r="C36" s="4" t="s">
        <v>17</v>
      </c>
      <c r="D36" s="3" t="s">
        <v>151</v>
      </c>
      <c r="E36" s="5">
        <f t="shared" si="0"/>
        <v>0</v>
      </c>
    </row>
    <row r="37" spans="1:5" ht="15.75" x14ac:dyDescent="0.25">
      <c r="A37" s="33" t="s">
        <v>122</v>
      </c>
      <c r="B37" s="6" t="s">
        <v>152</v>
      </c>
      <c r="C37" s="4" t="s">
        <v>17</v>
      </c>
      <c r="D37" s="3" t="s">
        <v>64</v>
      </c>
      <c r="E37" s="5">
        <f t="shared" si="0"/>
        <v>0</v>
      </c>
    </row>
    <row r="38" spans="1:5" ht="15.75" x14ac:dyDescent="0.25">
      <c r="A38" s="33" t="s">
        <v>123</v>
      </c>
      <c r="B38" s="6" t="s">
        <v>155</v>
      </c>
      <c r="C38" s="4" t="s">
        <v>17</v>
      </c>
      <c r="D38" s="3" t="s">
        <v>154</v>
      </c>
      <c r="E38" s="5">
        <f t="shared" si="0"/>
        <v>0</v>
      </c>
    </row>
    <row r="39" spans="1:5" ht="47.25" x14ac:dyDescent="0.25">
      <c r="A39" s="33" t="s">
        <v>270</v>
      </c>
      <c r="B39" s="6" t="s">
        <v>256</v>
      </c>
      <c r="C39" s="4" t="s">
        <v>16</v>
      </c>
      <c r="D39" s="3" t="s">
        <v>153</v>
      </c>
      <c r="E39" s="5">
        <f t="shared" si="0"/>
        <v>4</v>
      </c>
    </row>
    <row r="40" spans="1:5" ht="31.5" x14ac:dyDescent="0.25">
      <c r="A40" s="33" t="s">
        <v>124</v>
      </c>
      <c r="B40" s="6" t="s">
        <v>157</v>
      </c>
      <c r="C40" s="4" t="s">
        <v>17</v>
      </c>
      <c r="D40" s="3" t="s">
        <v>158</v>
      </c>
      <c r="E40" s="5">
        <f t="shared" si="0"/>
        <v>0</v>
      </c>
    </row>
    <row r="41" spans="1:5" ht="31.5" x14ac:dyDescent="0.25">
      <c r="A41" s="37" t="s">
        <v>125</v>
      </c>
      <c r="B41" s="6" t="s">
        <v>159</v>
      </c>
      <c r="C41" s="4" t="s">
        <v>16</v>
      </c>
      <c r="D41" s="3" t="s">
        <v>61</v>
      </c>
      <c r="E41" s="5">
        <f t="shared" si="0"/>
        <v>4</v>
      </c>
    </row>
    <row r="42" spans="1:5" ht="31.5" x14ac:dyDescent="0.25">
      <c r="A42" s="33" t="s">
        <v>126</v>
      </c>
      <c r="B42" s="6" t="s">
        <v>160</v>
      </c>
      <c r="C42" s="4" t="s">
        <v>16</v>
      </c>
      <c r="D42" s="3" t="s">
        <v>61</v>
      </c>
      <c r="E42" s="5">
        <f t="shared" si="0"/>
        <v>4</v>
      </c>
    </row>
    <row r="43" spans="1:5" ht="15.75" x14ac:dyDescent="0.25">
      <c r="A43" s="33" t="s">
        <v>127</v>
      </c>
      <c r="B43" s="6" t="s">
        <v>138</v>
      </c>
      <c r="C43" s="4" t="s">
        <v>17</v>
      </c>
      <c r="D43" s="3" t="s">
        <v>62</v>
      </c>
      <c r="E43" s="5">
        <f t="shared" si="0"/>
        <v>0</v>
      </c>
    </row>
    <row r="44" spans="1:5" ht="15.75" x14ac:dyDescent="0.25">
      <c r="A44" s="33" t="s">
        <v>128</v>
      </c>
      <c r="B44" s="6" t="s">
        <v>139</v>
      </c>
      <c r="C44" s="4" t="s">
        <v>17</v>
      </c>
      <c r="D44" s="3" t="s">
        <v>156</v>
      </c>
      <c r="E44" s="5">
        <f t="shared" si="0"/>
        <v>0</v>
      </c>
    </row>
    <row r="45" spans="1:5" ht="15.75" x14ac:dyDescent="0.25">
      <c r="A45" s="33" t="s">
        <v>129</v>
      </c>
      <c r="B45" s="6" t="s">
        <v>140</v>
      </c>
      <c r="C45" s="4" t="s">
        <v>16</v>
      </c>
      <c r="D45" s="3" t="s">
        <v>61</v>
      </c>
      <c r="E45" s="5">
        <f t="shared" si="0"/>
        <v>4</v>
      </c>
    </row>
    <row r="46" spans="1:5" ht="31.5" x14ac:dyDescent="0.25">
      <c r="A46" s="33" t="s">
        <v>130</v>
      </c>
      <c r="B46" s="6" t="s">
        <v>141</v>
      </c>
      <c r="C46" s="4" t="s">
        <v>17</v>
      </c>
      <c r="D46" s="3" t="s">
        <v>64</v>
      </c>
      <c r="E46" s="5">
        <f t="shared" si="0"/>
        <v>0</v>
      </c>
    </row>
    <row r="47" spans="1:5" ht="31.5" x14ac:dyDescent="0.25">
      <c r="A47" s="33" t="s">
        <v>131</v>
      </c>
      <c r="B47" s="6" t="s">
        <v>257</v>
      </c>
      <c r="C47" s="4" t="s">
        <v>17</v>
      </c>
      <c r="D47" s="3" t="s">
        <v>161</v>
      </c>
      <c r="E47" s="5">
        <f t="shared" si="0"/>
        <v>0</v>
      </c>
    </row>
    <row r="48" spans="1:5" ht="15.75" x14ac:dyDescent="0.25">
      <c r="A48" s="33" t="s">
        <v>132</v>
      </c>
      <c r="B48" s="6" t="s">
        <v>162</v>
      </c>
      <c r="C48" s="4" t="s">
        <v>16</v>
      </c>
      <c r="D48" s="3" t="s">
        <v>61</v>
      </c>
      <c r="E48" s="5">
        <f t="shared" si="0"/>
        <v>4</v>
      </c>
    </row>
    <row r="49" spans="1:5" ht="15.75" x14ac:dyDescent="0.25">
      <c r="A49" s="33" t="s">
        <v>271</v>
      </c>
      <c r="B49" s="6" t="s">
        <v>164</v>
      </c>
      <c r="C49" s="4" t="s">
        <v>16</v>
      </c>
      <c r="D49" s="3" t="s">
        <v>61</v>
      </c>
      <c r="E49" s="5">
        <f t="shared" si="0"/>
        <v>4</v>
      </c>
    </row>
    <row r="50" spans="1:5" ht="15.75" x14ac:dyDescent="0.25">
      <c r="A50" s="33" t="s">
        <v>133</v>
      </c>
      <c r="B50" s="6" t="s">
        <v>163</v>
      </c>
      <c r="C50" s="4" t="s">
        <v>16</v>
      </c>
      <c r="D50" s="3" t="s">
        <v>61</v>
      </c>
      <c r="E50" s="5">
        <f t="shared" si="0"/>
        <v>4</v>
      </c>
    </row>
    <row r="51" spans="1:5" ht="15.75" x14ac:dyDescent="0.25">
      <c r="A51" s="33" t="s">
        <v>134</v>
      </c>
      <c r="B51" s="6" t="s">
        <v>142</v>
      </c>
      <c r="C51" s="4" t="s">
        <v>17</v>
      </c>
      <c r="D51" s="3" t="s">
        <v>165</v>
      </c>
      <c r="E51" s="5">
        <f t="shared" si="0"/>
        <v>0</v>
      </c>
    </row>
    <row r="52" spans="1:5" ht="15.75" x14ac:dyDescent="0.25">
      <c r="A52" s="33" t="s">
        <v>143</v>
      </c>
      <c r="B52" s="6" t="s">
        <v>166</v>
      </c>
      <c r="C52" s="4" t="s">
        <v>17</v>
      </c>
      <c r="D52" s="3" t="s">
        <v>62</v>
      </c>
      <c r="E52" s="5">
        <f t="shared" si="0"/>
        <v>0</v>
      </c>
    </row>
    <row r="53" spans="1:5" ht="15.75" x14ac:dyDescent="0.25">
      <c r="A53" s="31">
        <v>3</v>
      </c>
      <c r="B53" s="11" t="s">
        <v>167</v>
      </c>
      <c r="C53" s="26"/>
      <c r="D53" s="40"/>
      <c r="E53" s="5"/>
    </row>
    <row r="54" spans="1:5" ht="15.75" x14ac:dyDescent="0.25">
      <c r="A54" s="32" t="s">
        <v>9</v>
      </c>
      <c r="B54" s="3" t="s">
        <v>175</v>
      </c>
      <c r="C54" s="4" t="s">
        <v>16</v>
      </c>
      <c r="D54" s="3" t="s">
        <v>177</v>
      </c>
      <c r="E54" s="5">
        <f>SEARCH(LEFT(C54),"н ч д")-1</f>
        <v>4</v>
      </c>
    </row>
    <row r="55" spans="1:5" ht="31.5" x14ac:dyDescent="0.25">
      <c r="A55" s="32" t="s">
        <v>10</v>
      </c>
      <c r="B55" s="3" t="s">
        <v>178</v>
      </c>
      <c r="C55" s="4" t="s">
        <v>16</v>
      </c>
      <c r="D55" s="3" t="s">
        <v>177</v>
      </c>
      <c r="E55" s="5">
        <f t="shared" si="0"/>
        <v>4</v>
      </c>
    </row>
    <row r="56" spans="1:5" ht="15.75" x14ac:dyDescent="0.25">
      <c r="A56" s="32" t="s">
        <v>11</v>
      </c>
      <c r="B56" s="1" t="s">
        <v>176</v>
      </c>
      <c r="C56" s="4" t="s">
        <v>16</v>
      </c>
      <c r="D56" s="3" t="s">
        <v>177</v>
      </c>
      <c r="E56" s="5">
        <f t="shared" si="0"/>
        <v>4</v>
      </c>
    </row>
    <row r="57" spans="1:5" ht="15.75" x14ac:dyDescent="0.25">
      <c r="A57" s="32" t="s">
        <v>12</v>
      </c>
      <c r="B57" s="1" t="s">
        <v>179</v>
      </c>
      <c r="C57" s="4" t="s">
        <v>16</v>
      </c>
      <c r="D57" s="3" t="s">
        <v>61</v>
      </c>
      <c r="E57" s="5">
        <f t="shared" si="0"/>
        <v>4</v>
      </c>
    </row>
    <row r="58" spans="1:5" ht="15.75" x14ac:dyDescent="0.25">
      <c r="A58" s="32" t="s">
        <v>13</v>
      </c>
      <c r="B58" s="1" t="s">
        <v>170</v>
      </c>
      <c r="C58" s="4" t="s">
        <v>17</v>
      </c>
      <c r="D58" s="3" t="s">
        <v>180</v>
      </c>
      <c r="E58" s="5">
        <f>SEARCH(LEFT(C58),"н ч д")-1</f>
        <v>0</v>
      </c>
    </row>
    <row r="59" spans="1:5" ht="15.75" x14ac:dyDescent="0.25">
      <c r="A59" s="32" t="s">
        <v>14</v>
      </c>
      <c r="B59" s="1" t="s">
        <v>171</v>
      </c>
      <c r="C59" s="4" t="s">
        <v>17</v>
      </c>
      <c r="D59" s="3" t="s">
        <v>181</v>
      </c>
      <c r="E59" s="5">
        <f t="shared" si="0"/>
        <v>0</v>
      </c>
    </row>
    <row r="60" spans="1:5" ht="15.75" x14ac:dyDescent="0.25">
      <c r="A60" s="32" t="s">
        <v>15</v>
      </c>
      <c r="B60" s="1" t="s">
        <v>172</v>
      </c>
      <c r="C60" s="4" t="s">
        <v>16</v>
      </c>
      <c r="D60" s="3" t="s">
        <v>61</v>
      </c>
      <c r="E60" s="5">
        <f t="shared" si="0"/>
        <v>4</v>
      </c>
    </row>
    <row r="61" spans="1:5" ht="15.75" x14ac:dyDescent="0.25">
      <c r="A61" s="38" t="s">
        <v>168</v>
      </c>
      <c r="B61" s="1" t="s">
        <v>173</v>
      </c>
      <c r="C61" s="4" t="s">
        <v>16</v>
      </c>
      <c r="D61" s="3" t="s">
        <v>63</v>
      </c>
      <c r="E61" s="5">
        <f t="shared" si="0"/>
        <v>4</v>
      </c>
    </row>
    <row r="62" spans="1:5" ht="15.75" x14ac:dyDescent="0.25">
      <c r="A62" s="32" t="s">
        <v>169</v>
      </c>
      <c r="B62" s="1" t="s">
        <v>174</v>
      </c>
      <c r="C62" s="4" t="s">
        <v>16</v>
      </c>
      <c r="D62" s="3" t="s">
        <v>61</v>
      </c>
      <c r="E62" s="5">
        <f t="shared" si="0"/>
        <v>4</v>
      </c>
    </row>
    <row r="63" spans="1:5" ht="15.75" x14ac:dyDescent="0.25">
      <c r="A63" s="31">
        <v>4</v>
      </c>
      <c r="B63" s="11" t="s">
        <v>182</v>
      </c>
      <c r="C63" s="26"/>
      <c r="D63" s="40"/>
      <c r="E63" s="5">
        <f t="shared" ref="E63:E114" si="1">SEARCH(LEFT(C63),"н ч д")-1</f>
        <v>0</v>
      </c>
    </row>
    <row r="64" spans="1:5" ht="15.75" x14ac:dyDescent="0.25">
      <c r="A64" s="34" t="s">
        <v>19</v>
      </c>
      <c r="B64" s="3" t="s">
        <v>183</v>
      </c>
      <c r="C64" s="4" t="s">
        <v>16</v>
      </c>
      <c r="D64" s="3" t="s">
        <v>61</v>
      </c>
      <c r="E64" s="5">
        <f t="shared" ref="E64:E68" si="2">SEARCH(LEFT(C64),"н ч д")-1</f>
        <v>4</v>
      </c>
    </row>
    <row r="65" spans="1:5" ht="47.25" x14ac:dyDescent="0.25">
      <c r="A65" s="48" t="s">
        <v>20</v>
      </c>
      <c r="B65" s="3" t="s">
        <v>268</v>
      </c>
      <c r="C65" s="4" t="s">
        <v>16</v>
      </c>
      <c r="D65" s="3" t="s">
        <v>61</v>
      </c>
      <c r="E65" s="5">
        <f t="shared" si="2"/>
        <v>4</v>
      </c>
    </row>
    <row r="66" spans="1:5" ht="15.75" x14ac:dyDescent="0.25">
      <c r="A66" s="34" t="s">
        <v>21</v>
      </c>
      <c r="B66" s="3" t="s">
        <v>184</v>
      </c>
      <c r="C66" s="4" t="s">
        <v>16</v>
      </c>
      <c r="D66" s="3" t="s">
        <v>61</v>
      </c>
      <c r="E66" s="5">
        <f t="shared" si="2"/>
        <v>4</v>
      </c>
    </row>
    <row r="67" spans="1:5" ht="15.75" x14ac:dyDescent="0.25">
      <c r="A67" s="34" t="s">
        <v>22</v>
      </c>
      <c r="B67" s="3" t="s">
        <v>185</v>
      </c>
      <c r="C67" s="4" t="s">
        <v>16</v>
      </c>
      <c r="D67" s="3" t="s">
        <v>61</v>
      </c>
      <c r="E67" s="5">
        <f t="shared" si="2"/>
        <v>4</v>
      </c>
    </row>
    <row r="68" spans="1:5" ht="15.75" x14ac:dyDescent="0.25">
      <c r="A68" s="34" t="s">
        <v>23</v>
      </c>
      <c r="B68" s="3" t="s">
        <v>186</v>
      </c>
      <c r="C68" s="4" t="s">
        <v>17</v>
      </c>
      <c r="D68" s="3" t="s">
        <v>187</v>
      </c>
      <c r="E68" s="5">
        <f t="shared" si="2"/>
        <v>0</v>
      </c>
    </row>
    <row r="69" spans="1:5" ht="15.75" x14ac:dyDescent="0.25">
      <c r="A69" s="31">
        <v>5</v>
      </c>
      <c r="B69" s="13" t="s">
        <v>188</v>
      </c>
      <c r="C69" s="26"/>
      <c r="D69" s="40"/>
      <c r="E69" s="5">
        <f t="shared" si="1"/>
        <v>0</v>
      </c>
    </row>
    <row r="70" spans="1:5" ht="15.75" x14ac:dyDescent="0.25">
      <c r="A70" s="34" t="s">
        <v>24</v>
      </c>
      <c r="B70" s="7" t="s">
        <v>189</v>
      </c>
      <c r="C70" s="4" t="s">
        <v>16</v>
      </c>
      <c r="D70" s="3" t="s">
        <v>61</v>
      </c>
      <c r="E70" s="5">
        <f t="shared" si="1"/>
        <v>4</v>
      </c>
    </row>
    <row r="71" spans="1:5" ht="15.75" x14ac:dyDescent="0.25">
      <c r="A71" s="34" t="s">
        <v>25</v>
      </c>
      <c r="B71" s="6" t="s">
        <v>254</v>
      </c>
      <c r="C71" s="4" t="s">
        <v>16</v>
      </c>
      <c r="D71" s="3" t="s">
        <v>61</v>
      </c>
      <c r="E71" s="5">
        <f t="shared" si="1"/>
        <v>4</v>
      </c>
    </row>
    <row r="72" spans="1:5" ht="15.75" x14ac:dyDescent="0.25">
      <c r="A72" s="34" t="s">
        <v>26</v>
      </c>
      <c r="B72" s="6" t="s">
        <v>190</v>
      </c>
      <c r="C72" s="4" t="s">
        <v>17</v>
      </c>
      <c r="D72" s="3" t="s">
        <v>62</v>
      </c>
      <c r="E72" s="5">
        <f t="shared" si="1"/>
        <v>0</v>
      </c>
    </row>
    <row r="73" spans="1:5" ht="15.75" x14ac:dyDescent="0.25">
      <c r="A73" s="34" t="s">
        <v>27</v>
      </c>
      <c r="B73" s="6" t="s">
        <v>260</v>
      </c>
      <c r="C73" s="4" t="s">
        <v>16</v>
      </c>
      <c r="D73" s="3" t="s">
        <v>61</v>
      </c>
      <c r="E73" s="5">
        <f t="shared" si="1"/>
        <v>4</v>
      </c>
    </row>
    <row r="74" spans="1:5" ht="15.75" x14ac:dyDescent="0.25">
      <c r="A74" s="39" t="s">
        <v>28</v>
      </c>
      <c r="B74" s="6" t="s">
        <v>261</v>
      </c>
      <c r="C74" s="4" t="s">
        <v>16</v>
      </c>
      <c r="D74" s="3" t="s">
        <v>61</v>
      </c>
      <c r="E74" s="5">
        <f t="shared" ref="E74" si="3">SEARCH(LEFT(C74),"н ч д")-1</f>
        <v>4</v>
      </c>
    </row>
    <row r="75" spans="1:5" ht="15.75" x14ac:dyDescent="0.25">
      <c r="A75" s="34" t="s">
        <v>29</v>
      </c>
      <c r="B75" s="9" t="s">
        <v>191</v>
      </c>
      <c r="C75" s="4" t="s">
        <v>16</v>
      </c>
      <c r="D75" s="3" t="s">
        <v>61</v>
      </c>
      <c r="E75" s="5">
        <f t="shared" si="1"/>
        <v>4</v>
      </c>
    </row>
    <row r="76" spans="1:5" ht="31.5" x14ac:dyDescent="0.25">
      <c r="A76" s="34" t="s">
        <v>30</v>
      </c>
      <c r="B76" s="17" t="s">
        <v>194</v>
      </c>
      <c r="C76" s="4" t="s">
        <v>16</v>
      </c>
      <c r="D76" s="3" t="s">
        <v>61</v>
      </c>
      <c r="E76" s="5">
        <f t="shared" si="1"/>
        <v>4</v>
      </c>
    </row>
    <row r="77" spans="1:5" ht="15.75" x14ac:dyDescent="0.25">
      <c r="A77" s="34" t="s">
        <v>31</v>
      </c>
      <c r="B77" s="6" t="s">
        <v>192</v>
      </c>
      <c r="C77" s="4" t="s">
        <v>16</v>
      </c>
      <c r="D77" s="3" t="s">
        <v>61</v>
      </c>
      <c r="E77" s="5">
        <f t="shared" si="1"/>
        <v>4</v>
      </c>
    </row>
    <row r="78" spans="1:5" ht="15.75" x14ac:dyDescent="0.25">
      <c r="A78" s="34" t="s">
        <v>32</v>
      </c>
      <c r="B78" s="6" t="s">
        <v>255</v>
      </c>
      <c r="C78" s="4" t="s">
        <v>16</v>
      </c>
      <c r="D78" s="3" t="s">
        <v>63</v>
      </c>
      <c r="E78" s="5">
        <f t="shared" si="1"/>
        <v>4</v>
      </c>
    </row>
    <row r="79" spans="1:5" ht="15.75" x14ac:dyDescent="0.25">
      <c r="A79" s="34" t="s">
        <v>231</v>
      </c>
      <c r="B79" s="6" t="s">
        <v>193</v>
      </c>
      <c r="C79" s="4" t="s">
        <v>16</v>
      </c>
      <c r="D79" s="3" t="s">
        <v>61</v>
      </c>
      <c r="E79" s="5">
        <f t="shared" si="1"/>
        <v>4</v>
      </c>
    </row>
    <row r="80" spans="1:5" ht="63" x14ac:dyDescent="0.25">
      <c r="A80" s="48" t="s">
        <v>258</v>
      </c>
      <c r="B80" s="6" t="s">
        <v>234</v>
      </c>
      <c r="C80" s="4" t="s">
        <v>17</v>
      </c>
      <c r="D80" s="3" t="s">
        <v>232</v>
      </c>
      <c r="E80" s="5">
        <f t="shared" si="1"/>
        <v>0</v>
      </c>
    </row>
    <row r="81" spans="1:5" ht="15.75" x14ac:dyDescent="0.25">
      <c r="A81" s="48" t="s">
        <v>262</v>
      </c>
      <c r="B81" s="6" t="s">
        <v>259</v>
      </c>
      <c r="C81" s="4" t="s">
        <v>16</v>
      </c>
      <c r="D81" s="3" t="s">
        <v>61</v>
      </c>
      <c r="E81" s="5">
        <f t="shared" si="1"/>
        <v>4</v>
      </c>
    </row>
    <row r="82" spans="1:5" ht="15.75" x14ac:dyDescent="0.25">
      <c r="A82" s="48" t="s">
        <v>263</v>
      </c>
      <c r="B82" s="6" t="s">
        <v>264</v>
      </c>
      <c r="C82" s="4" t="s">
        <v>16</v>
      </c>
      <c r="D82" s="3" t="s">
        <v>61</v>
      </c>
      <c r="E82" s="5">
        <f t="shared" si="1"/>
        <v>4</v>
      </c>
    </row>
    <row r="83" spans="1:5" ht="15.75" x14ac:dyDescent="0.25">
      <c r="A83" s="44" t="s">
        <v>265</v>
      </c>
      <c r="B83" s="41" t="s">
        <v>266</v>
      </c>
      <c r="C83" s="4" t="s">
        <v>16</v>
      </c>
      <c r="D83" s="3" t="s">
        <v>61</v>
      </c>
      <c r="E83" s="5">
        <f t="shared" ref="E83" si="4">SEARCH(LEFT(C83),"н ч д")-1</f>
        <v>4</v>
      </c>
    </row>
    <row r="84" spans="1:5" ht="15.75" x14ac:dyDescent="0.25">
      <c r="A84" s="35">
        <v>6</v>
      </c>
      <c r="B84" s="10" t="s">
        <v>195</v>
      </c>
      <c r="C84" s="50"/>
      <c r="D84" s="40"/>
      <c r="E84" s="5">
        <f t="shared" si="1"/>
        <v>0</v>
      </c>
    </row>
    <row r="85" spans="1:5" ht="15.75" x14ac:dyDescent="0.25">
      <c r="A85" s="33" t="s">
        <v>33</v>
      </c>
      <c r="B85" s="1" t="s">
        <v>199</v>
      </c>
      <c r="C85" s="4" t="s">
        <v>16</v>
      </c>
      <c r="D85" s="3" t="s">
        <v>200</v>
      </c>
      <c r="E85" s="5">
        <f t="shared" si="1"/>
        <v>4</v>
      </c>
    </row>
    <row r="86" spans="1:5" ht="31.5" x14ac:dyDescent="0.25">
      <c r="A86" s="34" t="s">
        <v>34</v>
      </c>
      <c r="B86" s="3" t="s">
        <v>201</v>
      </c>
      <c r="C86" s="4" t="s">
        <v>54</v>
      </c>
      <c r="D86" s="3" t="s">
        <v>202</v>
      </c>
      <c r="E86" s="5">
        <f t="shared" si="1"/>
        <v>2</v>
      </c>
    </row>
    <row r="87" spans="1:5" ht="15.75" x14ac:dyDescent="0.25">
      <c r="A87" s="48" t="s">
        <v>35</v>
      </c>
      <c r="B87" s="3" t="s">
        <v>250</v>
      </c>
      <c r="C87" s="4" t="s">
        <v>17</v>
      </c>
      <c r="D87" s="3" t="s">
        <v>205</v>
      </c>
      <c r="E87" s="5">
        <f t="shared" si="1"/>
        <v>0</v>
      </c>
    </row>
    <row r="88" spans="1:5" ht="31.5" x14ac:dyDescent="0.25">
      <c r="A88" s="48" t="s">
        <v>36</v>
      </c>
      <c r="B88" s="3" t="s">
        <v>251</v>
      </c>
      <c r="C88" s="4" t="s">
        <v>17</v>
      </c>
      <c r="D88" s="3" t="s">
        <v>205</v>
      </c>
      <c r="E88" s="5">
        <f t="shared" si="1"/>
        <v>0</v>
      </c>
    </row>
    <row r="89" spans="1:5" ht="15.75" x14ac:dyDescent="0.25">
      <c r="A89" s="34" t="s">
        <v>37</v>
      </c>
      <c r="B89" s="1" t="s">
        <v>196</v>
      </c>
      <c r="C89" s="4" t="s">
        <v>17</v>
      </c>
      <c r="D89" s="3" t="s">
        <v>203</v>
      </c>
      <c r="E89" s="5">
        <f t="shared" si="1"/>
        <v>0</v>
      </c>
    </row>
    <row r="90" spans="1:5" ht="15.75" x14ac:dyDescent="0.25">
      <c r="A90" s="33" t="s">
        <v>38</v>
      </c>
      <c r="B90" s="14" t="s">
        <v>197</v>
      </c>
      <c r="C90" s="4" t="s">
        <v>17</v>
      </c>
      <c r="D90" s="3" t="s">
        <v>62</v>
      </c>
      <c r="E90" s="5">
        <f>SEARCH(LEFT(C90),"н ч д")-1</f>
        <v>0</v>
      </c>
    </row>
    <row r="91" spans="1:5" ht="15.75" x14ac:dyDescent="0.25">
      <c r="A91" s="34" t="s">
        <v>59</v>
      </c>
      <c r="B91" s="30" t="s">
        <v>198</v>
      </c>
      <c r="C91" s="4" t="s">
        <v>17</v>
      </c>
      <c r="D91" s="3" t="s">
        <v>64</v>
      </c>
      <c r="E91" s="5">
        <f>SEARCH(LEFT(C91),"н ч д")-1</f>
        <v>0</v>
      </c>
    </row>
    <row r="92" spans="1:5" ht="15.75" x14ac:dyDescent="0.25">
      <c r="A92" s="34" t="s">
        <v>60</v>
      </c>
      <c r="B92" s="1" t="s">
        <v>204</v>
      </c>
      <c r="C92" s="4" t="s">
        <v>17</v>
      </c>
      <c r="D92" s="3" t="s">
        <v>62</v>
      </c>
      <c r="E92" s="5">
        <f t="shared" si="1"/>
        <v>0</v>
      </c>
    </row>
    <row r="93" spans="1:5" ht="15.75" x14ac:dyDescent="0.25">
      <c r="A93" s="31">
        <v>7</v>
      </c>
      <c r="B93" s="11" t="s">
        <v>206</v>
      </c>
      <c r="C93" s="26"/>
      <c r="D93" s="40"/>
      <c r="E93" s="5">
        <f t="shared" si="1"/>
        <v>0</v>
      </c>
    </row>
    <row r="94" spans="1:5" ht="15.75" x14ac:dyDescent="0.25">
      <c r="A94" s="33" t="s">
        <v>39</v>
      </c>
      <c r="B94" s="15" t="s">
        <v>207</v>
      </c>
      <c r="C94" s="4" t="s">
        <v>16</v>
      </c>
      <c r="D94" s="3" t="s">
        <v>61</v>
      </c>
      <c r="E94" s="5">
        <f t="shared" si="1"/>
        <v>4</v>
      </c>
    </row>
    <row r="95" spans="1:5" ht="15.75" x14ac:dyDescent="0.25">
      <c r="A95" s="33" t="s">
        <v>40</v>
      </c>
      <c r="B95" s="15" t="s">
        <v>208</v>
      </c>
      <c r="C95" s="4" t="s">
        <v>16</v>
      </c>
      <c r="D95" s="3" t="s">
        <v>211</v>
      </c>
      <c r="E95" s="5">
        <f t="shared" si="1"/>
        <v>4</v>
      </c>
    </row>
    <row r="96" spans="1:5" ht="15.75" x14ac:dyDescent="0.25">
      <c r="A96" s="34" t="s">
        <v>41</v>
      </c>
      <c r="B96" s="1" t="s">
        <v>209</v>
      </c>
      <c r="C96" s="4" t="s">
        <v>17</v>
      </c>
      <c r="D96" s="3" t="s">
        <v>212</v>
      </c>
      <c r="E96" s="5">
        <f t="shared" si="1"/>
        <v>0</v>
      </c>
    </row>
    <row r="97" spans="1:5" ht="15.75" x14ac:dyDescent="0.25">
      <c r="A97" s="31">
        <v>8</v>
      </c>
      <c r="B97" s="11" t="s">
        <v>210</v>
      </c>
      <c r="C97" s="26"/>
      <c r="D97" s="40"/>
      <c r="E97" s="5">
        <f t="shared" ref="E97" si="5">SEARCH(LEFT(C97),"н ч д")-1</f>
        <v>0</v>
      </c>
    </row>
    <row r="98" spans="1:5" ht="15.75" x14ac:dyDescent="0.25">
      <c r="A98" s="34" t="s">
        <v>42</v>
      </c>
      <c r="B98" s="1" t="s">
        <v>214</v>
      </c>
      <c r="C98" s="4" t="s">
        <v>17</v>
      </c>
      <c r="D98" s="3" t="s">
        <v>64</v>
      </c>
      <c r="E98" s="5">
        <f t="shared" si="1"/>
        <v>0</v>
      </c>
    </row>
    <row r="99" spans="1:5" ht="15.75" x14ac:dyDescent="0.25">
      <c r="A99" s="48" t="s">
        <v>43</v>
      </c>
      <c r="B99" s="1" t="s">
        <v>252</v>
      </c>
      <c r="C99" s="4" t="s">
        <v>16</v>
      </c>
      <c r="D99" s="3" t="s">
        <v>215</v>
      </c>
      <c r="E99" s="5">
        <f t="shared" si="1"/>
        <v>4</v>
      </c>
    </row>
    <row r="100" spans="1:5" ht="15.75" x14ac:dyDescent="0.25">
      <c r="A100" s="48" t="s">
        <v>44</v>
      </c>
      <c r="B100" s="1" t="s">
        <v>253</v>
      </c>
      <c r="C100" s="4" t="s">
        <v>16</v>
      </c>
      <c r="D100" s="3" t="s">
        <v>215</v>
      </c>
      <c r="E100" s="5">
        <f t="shared" si="1"/>
        <v>4</v>
      </c>
    </row>
    <row r="101" spans="1:5" ht="15.75" x14ac:dyDescent="0.25">
      <c r="A101" s="48" t="s">
        <v>45</v>
      </c>
      <c r="B101" s="1" t="s">
        <v>269</v>
      </c>
      <c r="C101" s="4" t="s">
        <v>16</v>
      </c>
      <c r="D101" s="3" t="s">
        <v>61</v>
      </c>
      <c r="E101" s="5">
        <f t="shared" si="1"/>
        <v>4</v>
      </c>
    </row>
    <row r="102" spans="1:5" ht="15.75" x14ac:dyDescent="0.25">
      <c r="A102" s="34" t="s">
        <v>46</v>
      </c>
      <c r="B102" s="1" t="s">
        <v>213</v>
      </c>
      <c r="C102" s="4" t="s">
        <v>16</v>
      </c>
      <c r="D102" s="3" t="s">
        <v>216</v>
      </c>
      <c r="E102" s="5">
        <f t="shared" si="1"/>
        <v>4</v>
      </c>
    </row>
    <row r="103" spans="1:5" ht="15.75" x14ac:dyDescent="0.25">
      <c r="A103" s="34" t="s">
        <v>272</v>
      </c>
      <c r="B103" s="1" t="s">
        <v>273</v>
      </c>
      <c r="C103" s="4" t="s">
        <v>16</v>
      </c>
      <c r="D103" s="3" t="s">
        <v>61</v>
      </c>
      <c r="E103" s="5">
        <f t="shared" si="1"/>
        <v>4</v>
      </c>
    </row>
    <row r="104" spans="1:5" ht="15.75" x14ac:dyDescent="0.25">
      <c r="A104" s="49" t="s">
        <v>274</v>
      </c>
      <c r="B104" s="1" t="s">
        <v>217</v>
      </c>
      <c r="C104" s="4" t="s">
        <v>16</v>
      </c>
      <c r="D104" s="3" t="s">
        <v>61</v>
      </c>
      <c r="E104" s="5">
        <f t="shared" si="1"/>
        <v>4</v>
      </c>
    </row>
    <row r="105" spans="1:5" ht="15.75" x14ac:dyDescent="0.25">
      <c r="A105" s="31">
        <v>9</v>
      </c>
      <c r="B105" s="11" t="s">
        <v>218</v>
      </c>
      <c r="C105" s="26"/>
      <c r="D105" s="40"/>
      <c r="E105" s="5">
        <f t="shared" si="1"/>
        <v>0</v>
      </c>
    </row>
    <row r="106" spans="1:5" ht="126" x14ac:dyDescent="0.25">
      <c r="A106" s="34" t="s">
        <v>47</v>
      </c>
      <c r="B106" s="3" t="s">
        <v>224</v>
      </c>
      <c r="C106" s="4" t="s">
        <v>16</v>
      </c>
      <c r="D106" s="3" t="s">
        <v>228</v>
      </c>
      <c r="E106" s="5">
        <f t="shared" si="1"/>
        <v>4</v>
      </c>
    </row>
    <row r="107" spans="1:5" ht="157.5" x14ac:dyDescent="0.25">
      <c r="A107" s="34" t="s">
        <v>48</v>
      </c>
      <c r="B107" s="3" t="s">
        <v>225</v>
      </c>
      <c r="C107" s="4" t="s">
        <v>16</v>
      </c>
      <c r="D107" s="3" t="s">
        <v>229</v>
      </c>
      <c r="E107" s="5">
        <f t="shared" si="1"/>
        <v>4</v>
      </c>
    </row>
    <row r="108" spans="1:5" ht="36" customHeight="1" x14ac:dyDescent="0.25">
      <c r="A108" s="34" t="s">
        <v>49</v>
      </c>
      <c r="B108" s="16" t="s">
        <v>226</v>
      </c>
      <c r="C108" s="4" t="s">
        <v>16</v>
      </c>
      <c r="D108" s="3" t="s">
        <v>233</v>
      </c>
      <c r="E108" s="5">
        <f t="shared" si="1"/>
        <v>4</v>
      </c>
    </row>
    <row r="109" spans="1:5" ht="83.25" customHeight="1" x14ac:dyDescent="0.25">
      <c r="A109" s="34" t="s">
        <v>219</v>
      </c>
      <c r="B109" s="16" t="s">
        <v>227</v>
      </c>
      <c r="C109" s="4" t="s">
        <v>16</v>
      </c>
      <c r="D109" s="3" t="s">
        <v>230</v>
      </c>
      <c r="E109" s="5">
        <f t="shared" si="1"/>
        <v>4</v>
      </c>
    </row>
    <row r="110" spans="1:5" ht="15.75" x14ac:dyDescent="0.25">
      <c r="A110" s="42" t="s">
        <v>220</v>
      </c>
      <c r="B110" s="16" t="s">
        <v>248</v>
      </c>
      <c r="C110" s="4" t="s">
        <v>16</v>
      </c>
      <c r="D110" s="3" t="s">
        <v>249</v>
      </c>
      <c r="E110" s="5"/>
    </row>
    <row r="111" spans="1:5" ht="31.5" x14ac:dyDescent="0.25">
      <c r="A111" s="45" t="s">
        <v>221</v>
      </c>
      <c r="B111" s="3" t="s">
        <v>236</v>
      </c>
      <c r="C111" s="4" t="s">
        <v>16</v>
      </c>
      <c r="D111" s="43" t="s">
        <v>235</v>
      </c>
      <c r="E111" s="5">
        <f t="shared" si="1"/>
        <v>4</v>
      </c>
    </row>
    <row r="112" spans="1:5" ht="15.75" x14ac:dyDescent="0.25">
      <c r="A112" s="42" t="s">
        <v>222</v>
      </c>
      <c r="B112" s="3" t="s">
        <v>237</v>
      </c>
      <c r="C112" s="4" t="s">
        <v>17</v>
      </c>
      <c r="D112" s="43" t="s">
        <v>238</v>
      </c>
      <c r="E112" s="5">
        <f t="shared" si="1"/>
        <v>0</v>
      </c>
    </row>
    <row r="113" spans="1:5" ht="83.25" customHeight="1" x14ac:dyDescent="0.25">
      <c r="A113" s="42" t="s">
        <v>223</v>
      </c>
      <c r="B113" s="3" t="s">
        <v>240</v>
      </c>
      <c r="C113" s="4" t="s">
        <v>16</v>
      </c>
      <c r="D113" s="43" t="s">
        <v>239</v>
      </c>
      <c r="E113" s="5">
        <f t="shared" si="1"/>
        <v>4</v>
      </c>
    </row>
    <row r="114" spans="1:5" ht="47.25" x14ac:dyDescent="0.25">
      <c r="A114" s="47" t="s">
        <v>247</v>
      </c>
      <c r="B114" s="3" t="s">
        <v>246</v>
      </c>
      <c r="C114" s="4" t="s">
        <v>16</v>
      </c>
      <c r="D114" s="43" t="s">
        <v>64</v>
      </c>
      <c r="E114" s="5">
        <f t="shared" si="1"/>
        <v>4</v>
      </c>
    </row>
    <row r="115" spans="1:5" ht="18.75" x14ac:dyDescent="0.3">
      <c r="C115" s="21"/>
      <c r="D115" s="28" t="s">
        <v>51</v>
      </c>
      <c r="E115" s="29">
        <f>SUM(E3:E114)</f>
        <v>282</v>
      </c>
    </row>
    <row r="116" spans="1:5" ht="18.75" x14ac:dyDescent="0.3">
      <c r="B116" s="27" t="s">
        <v>16</v>
      </c>
      <c r="C116" s="21"/>
      <c r="D116" s="20" t="s">
        <v>275</v>
      </c>
      <c r="E116" s="22"/>
    </row>
    <row r="117" spans="1:5" ht="48" thickBot="1" x14ac:dyDescent="0.35">
      <c r="B117" t="s">
        <v>54</v>
      </c>
      <c r="C117" s="23" t="s">
        <v>52</v>
      </c>
      <c r="D117" s="24">
        <f>(E115*100)/416</f>
        <v>67.788461538461533</v>
      </c>
      <c r="E117" s="25" t="s">
        <v>53</v>
      </c>
    </row>
    <row r="118" spans="1:5" ht="15.75" thickTop="1" x14ac:dyDescent="0.25">
      <c r="B118" t="s">
        <v>17</v>
      </c>
    </row>
  </sheetData>
  <mergeCells count="1">
    <mergeCell ref="A1:B1"/>
  </mergeCells>
  <conditionalFormatting sqref="E98:E111 E3:E96">
    <cfRule type="cellIs" dxfId="7" priority="33" operator="equal">
      <formula>2</formula>
    </cfRule>
    <cfRule type="cellIs" dxfId="6" priority="34" operator="equal">
      <formula>4</formula>
    </cfRule>
  </conditionalFormatting>
  <conditionalFormatting sqref="E97">
    <cfRule type="cellIs" dxfId="5" priority="9" operator="equal">
      <formula>2</formula>
    </cfRule>
    <cfRule type="cellIs" dxfId="4" priority="10" operator="equal">
      <formula>4</formula>
    </cfRule>
  </conditionalFormatting>
  <conditionalFormatting sqref="E112:E113">
    <cfRule type="cellIs" dxfId="3" priority="5" operator="equal">
      <formula>2</formula>
    </cfRule>
    <cfRule type="cellIs" dxfId="2" priority="6" operator="equal">
      <formula>4</formula>
    </cfRule>
  </conditionalFormatting>
  <conditionalFormatting sqref="E114">
    <cfRule type="cellIs" dxfId="1" priority="1" operator="equal">
      <formula>2</formula>
    </cfRule>
    <cfRule type="cellIs" dxfId="0" priority="2" operator="equal">
      <formula>4</formula>
    </cfRule>
  </conditionalFormatting>
  <dataValidations count="1">
    <dataValidation type="list" allowBlank="1" showInputMessage="1" showErrorMessage="1" sqref="C29:C52 C3:C27 C54:C62 C98:C104 C85:C92 C94:C96 C64:C68 C106:C114 C70:C83" xr:uid="{00000000-0002-0000-0000-000000000000}">
      <formula1>Ответы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Ответы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2017-09-12T10:06:35Z</dcterms:modified>
</cp:coreProperties>
</file>